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/>
  <mc:AlternateContent xmlns:mc="http://schemas.openxmlformats.org/markup-compatibility/2006">
    <mc:Choice Requires="x15">
      <x15ac:absPath xmlns:x15ac="http://schemas.microsoft.com/office/spreadsheetml/2010/11/ac" url="I:\GDOWN1 Paper 数据\Artical\投稿材料\Source Data\Source Data submit to elife 22.11.8\Figure 1-7\"/>
    </mc:Choice>
  </mc:AlternateContent>
  <xr:revisionPtr revIDLastSave="0" documentId="13_ncr:1_{5D7DA42B-41EE-4FE0-9129-EC5B77EE8FBD}" xr6:coauthVersionLast="36" xr6:coauthVersionMax="36" xr10:uidLastSave="{00000000-0000-0000-0000-000000000000}"/>
  <bookViews>
    <workbookView xWindow="0" yWindow="0" windowWidth="19812" windowHeight="7860" xr2:uid="{00000000-000D-0000-FFFF-FFFF00000000}"/>
  </bookViews>
  <sheets>
    <sheet name="Sheet1" sheetId="1" r:id="rId1"/>
  </sheets>
  <calcPr calcId="179021"/>
</workbook>
</file>

<file path=xl/calcChain.xml><?xml version="1.0" encoding="utf-8"?>
<calcChain xmlns="http://schemas.openxmlformats.org/spreadsheetml/2006/main">
  <c r="P55" i="1" l="1"/>
  <c r="N55" i="1"/>
  <c r="M55" i="1"/>
  <c r="G55" i="1"/>
  <c r="H52" i="1" s="1"/>
  <c r="E55" i="1"/>
  <c r="D55" i="1"/>
  <c r="P54" i="1"/>
  <c r="M54" i="1"/>
  <c r="N54" i="1" s="1"/>
  <c r="O52" i="1" s="1"/>
  <c r="G54" i="1"/>
  <c r="D54" i="1"/>
  <c r="E54" i="1" s="1"/>
  <c r="P53" i="1"/>
  <c r="N53" i="1"/>
  <c r="M53" i="1"/>
  <c r="G53" i="1"/>
  <c r="E53" i="1"/>
  <c r="D53" i="1"/>
  <c r="P52" i="1"/>
  <c r="Q52" i="1" s="1"/>
  <c r="N52" i="1"/>
  <c r="R52" i="1" s="1"/>
  <c r="M52" i="1"/>
  <c r="G52" i="1"/>
  <c r="D52" i="1"/>
  <c r="E52" i="1" s="1"/>
  <c r="P47" i="1"/>
  <c r="M47" i="1"/>
  <c r="N47" i="1" s="1"/>
  <c r="G47" i="1"/>
  <c r="D47" i="1"/>
  <c r="E47" i="1" s="1"/>
  <c r="P46" i="1"/>
  <c r="Q44" i="1" s="1"/>
  <c r="N46" i="1"/>
  <c r="M46" i="1"/>
  <c r="G46" i="1"/>
  <c r="E46" i="1"/>
  <c r="D46" i="1"/>
  <c r="P45" i="1"/>
  <c r="M45" i="1"/>
  <c r="N45" i="1" s="1"/>
  <c r="G45" i="1"/>
  <c r="E45" i="1"/>
  <c r="D45" i="1"/>
  <c r="P44" i="1"/>
  <c r="M44" i="1"/>
  <c r="N44" i="1" s="1"/>
  <c r="G44" i="1"/>
  <c r="H44" i="1" s="1"/>
  <c r="D44" i="1"/>
  <c r="E44" i="1" s="1"/>
  <c r="P39" i="1"/>
  <c r="N39" i="1"/>
  <c r="M39" i="1"/>
  <c r="G39" i="1"/>
  <c r="E39" i="1"/>
  <c r="D39" i="1"/>
  <c r="P38" i="1"/>
  <c r="M38" i="1"/>
  <c r="N38" i="1" s="1"/>
  <c r="G38" i="1"/>
  <c r="E38" i="1"/>
  <c r="D38" i="1"/>
  <c r="P37" i="1"/>
  <c r="N37" i="1"/>
  <c r="M37" i="1"/>
  <c r="G37" i="1"/>
  <c r="D37" i="1"/>
  <c r="E37" i="1" s="1"/>
  <c r="I36" i="1" s="1"/>
  <c r="P36" i="1"/>
  <c r="Q36" i="1" s="1"/>
  <c r="M36" i="1"/>
  <c r="N36" i="1" s="1"/>
  <c r="H36" i="1"/>
  <c r="G36" i="1"/>
  <c r="E36" i="1"/>
  <c r="D36" i="1"/>
  <c r="P31" i="1"/>
  <c r="M31" i="1"/>
  <c r="N31" i="1" s="1"/>
  <c r="G31" i="1"/>
  <c r="E31" i="1"/>
  <c r="D31" i="1"/>
  <c r="P30" i="1"/>
  <c r="N30" i="1"/>
  <c r="M30" i="1"/>
  <c r="G30" i="1"/>
  <c r="D30" i="1"/>
  <c r="E30" i="1" s="1"/>
  <c r="P29" i="1"/>
  <c r="M29" i="1"/>
  <c r="N29" i="1" s="1"/>
  <c r="R28" i="1" s="1"/>
  <c r="G29" i="1"/>
  <c r="D29" i="1"/>
  <c r="E29" i="1" s="1"/>
  <c r="Q28" i="1"/>
  <c r="P28" i="1"/>
  <c r="N28" i="1"/>
  <c r="M28" i="1"/>
  <c r="G28" i="1"/>
  <c r="H28" i="1" s="1"/>
  <c r="E28" i="1"/>
  <c r="I28" i="1" s="1"/>
  <c r="D28" i="1"/>
  <c r="P23" i="1"/>
  <c r="N23" i="1"/>
  <c r="M23" i="1"/>
  <c r="G23" i="1"/>
  <c r="H20" i="1" s="1"/>
  <c r="D23" i="1"/>
  <c r="E23" i="1" s="1"/>
  <c r="P22" i="1"/>
  <c r="M22" i="1"/>
  <c r="N22" i="1" s="1"/>
  <c r="G22" i="1"/>
  <c r="D22" i="1"/>
  <c r="E22" i="1" s="1"/>
  <c r="P21" i="1"/>
  <c r="N21" i="1"/>
  <c r="M21" i="1"/>
  <c r="G21" i="1"/>
  <c r="E21" i="1"/>
  <c r="D21" i="1"/>
  <c r="P20" i="1"/>
  <c r="Q20" i="1" s="1"/>
  <c r="N20" i="1"/>
  <c r="M20" i="1"/>
  <c r="G20" i="1"/>
  <c r="D20" i="1"/>
  <c r="E20" i="1" s="1"/>
  <c r="P15" i="1"/>
  <c r="M15" i="1"/>
  <c r="N15" i="1" s="1"/>
  <c r="G15" i="1"/>
  <c r="D15" i="1"/>
  <c r="E15" i="1" s="1"/>
  <c r="P14" i="1"/>
  <c r="Q12" i="1" s="1"/>
  <c r="N14" i="1"/>
  <c r="M14" i="1"/>
  <c r="G14" i="1"/>
  <c r="E14" i="1"/>
  <c r="D14" i="1"/>
  <c r="P13" i="1"/>
  <c r="M13" i="1"/>
  <c r="N13" i="1" s="1"/>
  <c r="G13" i="1"/>
  <c r="E13" i="1"/>
  <c r="D13" i="1"/>
  <c r="P12" i="1"/>
  <c r="M12" i="1"/>
  <c r="N12" i="1" s="1"/>
  <c r="G12" i="1"/>
  <c r="H12" i="1" s="1"/>
  <c r="D12" i="1"/>
  <c r="E12" i="1" s="1"/>
  <c r="P7" i="1"/>
  <c r="N7" i="1"/>
  <c r="M7" i="1"/>
  <c r="G7" i="1"/>
  <c r="E7" i="1"/>
  <c r="D7" i="1"/>
  <c r="P6" i="1"/>
  <c r="M6" i="1"/>
  <c r="N6" i="1" s="1"/>
  <c r="G6" i="1"/>
  <c r="E6" i="1"/>
  <c r="D6" i="1"/>
  <c r="P5" i="1"/>
  <c r="N5" i="1"/>
  <c r="M5" i="1"/>
  <c r="G5" i="1"/>
  <c r="D5" i="1"/>
  <c r="E5" i="1" s="1"/>
  <c r="I4" i="1" s="1"/>
  <c r="P4" i="1"/>
  <c r="Q4" i="1" s="1"/>
  <c r="M4" i="1"/>
  <c r="N4" i="1" s="1"/>
  <c r="H4" i="1"/>
  <c r="G4" i="1"/>
  <c r="E4" i="1"/>
  <c r="D4" i="1"/>
  <c r="F44" i="1" l="1"/>
  <c r="I44" i="1"/>
  <c r="F12" i="1"/>
  <c r="I12" i="1"/>
  <c r="O44" i="1"/>
  <c r="R44" i="1"/>
  <c r="F36" i="1"/>
  <c r="F52" i="1"/>
  <c r="I52" i="1"/>
  <c r="O36" i="1"/>
  <c r="R36" i="1"/>
  <c r="O12" i="1"/>
  <c r="R12" i="1"/>
  <c r="F4" i="1"/>
  <c r="F20" i="1"/>
  <c r="I20" i="1"/>
  <c r="O28" i="1"/>
  <c r="O20" i="1"/>
  <c r="O4" i="1"/>
  <c r="R4" i="1"/>
  <c r="R20" i="1"/>
  <c r="F28" i="1"/>
</calcChain>
</file>

<file path=xl/sharedStrings.xml><?xml version="1.0" encoding="utf-8"?>
<sst xmlns="http://schemas.openxmlformats.org/spreadsheetml/2006/main" count="140" uniqueCount="18">
  <si>
    <t>(a)</t>
  </si>
  <si>
    <t xml:space="preserve"> -LMB</t>
  </si>
  <si>
    <t xml:space="preserve"> +LMB</t>
  </si>
  <si>
    <t>ROI</t>
  </si>
  <si>
    <t>Total</t>
  </si>
  <si>
    <t>Nuclear</t>
  </si>
  <si>
    <t>mean (C/T)</t>
  </si>
  <si>
    <t>mean (N/T)</t>
  </si>
  <si>
    <t>(b)</t>
  </si>
  <si>
    <t>(c)</t>
  </si>
  <si>
    <t>(d)</t>
  </si>
  <si>
    <t>(e)</t>
  </si>
  <si>
    <t>(f)</t>
  </si>
  <si>
    <t>(g)</t>
  </si>
  <si>
    <t>Cytoplasmic</t>
  </si>
  <si>
    <t>C/T</t>
  </si>
  <si>
    <t>N/T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</si>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</sst>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4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5"/>
  <sheetViews>
    <sheetView tabSelected="1" zoomScale="70" zoomScaleNormal="70" workbookViewId="0">
      <selection activeCell="B61" sqref="B61"/>
    </sheetView>
  </sheetViews>
  <sheetFormatPr defaultColWidth="9" defaultRowHeight="14.4" x14ac:dyDescent="0.25"/>
  <cols>
    <col min="2" max="2" width="12.33203125" customWidth="1"/>
    <col min="3" max="3" width="12.77734375" customWidth="1"/>
    <col min="4" max="4" width="15.21875" customWidth="1"/>
    <col min="5" max="5" width="18" style="2" customWidth="1"/>
    <col min="6" max="6" width="18" customWidth="1"/>
    <col min="7" max="7" width="18" style="2" customWidth="1"/>
    <col min="8" max="9" width="18" customWidth="1"/>
    <col min="11" max="11" width="12.77734375" customWidth="1"/>
    <col min="12" max="12" width="12" customWidth="1"/>
    <col min="13" max="13" width="13.44140625" customWidth="1"/>
    <col min="14" max="14" width="18.77734375" style="2" customWidth="1"/>
    <col min="15" max="15" width="18" customWidth="1"/>
    <col min="16" max="16" width="16.33203125" style="2" customWidth="1"/>
    <col min="17" max="18" width="18" customWidth="1"/>
  </cols>
  <sheetData>
    <row r="1" spans="1:18" x14ac:dyDescent="0.25">
      <c r="B1" s="3" t="s">
        <v>0</v>
      </c>
    </row>
    <row r="2" spans="1:18" s="1" customFormat="1" x14ac:dyDescent="0.25">
      <c r="A2" s="9" t="s">
        <v>1</v>
      </c>
      <c r="B2" s="9"/>
      <c r="C2" s="9"/>
      <c r="D2" s="9"/>
      <c r="E2" s="9"/>
      <c r="F2" s="9"/>
      <c r="G2" s="9"/>
      <c r="H2" s="9"/>
      <c r="I2" s="9"/>
      <c r="K2" s="9" t="s">
        <v>2</v>
      </c>
      <c r="L2" s="9"/>
      <c r="M2" s="9"/>
      <c r="N2" s="9"/>
      <c r="O2" s="9"/>
      <c r="P2" s="9"/>
      <c r="Q2" s="9"/>
      <c r="R2" s="9"/>
    </row>
    <row r="3" spans="1:18" s="16" customFormat="1" ht="13.8" x14ac:dyDescent="0.25">
      <c r="A3" s="13" t="s">
        <v>3</v>
      </c>
      <c r="B3" s="14" t="s">
        <v>4</v>
      </c>
      <c r="C3" s="14" t="s">
        <v>5</v>
      </c>
      <c r="D3" s="14" t="s">
        <v>14</v>
      </c>
      <c r="E3" s="14" t="s">
        <v>15</v>
      </c>
      <c r="F3" s="4" t="s">
        <v>6</v>
      </c>
      <c r="G3" s="14" t="s">
        <v>16</v>
      </c>
      <c r="H3" s="4" t="s">
        <v>7</v>
      </c>
      <c r="I3" s="15" t="s">
        <v>17</v>
      </c>
      <c r="K3" s="14" t="s">
        <v>4</v>
      </c>
      <c r="L3" s="14" t="s">
        <v>5</v>
      </c>
      <c r="M3" s="14" t="s">
        <v>14</v>
      </c>
      <c r="N3" s="14" t="s">
        <v>15</v>
      </c>
      <c r="O3" s="4" t="s">
        <v>6</v>
      </c>
      <c r="P3" s="14" t="s">
        <v>16</v>
      </c>
      <c r="Q3" s="4" t="s">
        <v>7</v>
      </c>
      <c r="R3" s="15" t="s">
        <v>17</v>
      </c>
    </row>
    <row r="4" spans="1:18" x14ac:dyDescent="0.25">
      <c r="A4" s="1">
        <v>1</v>
      </c>
      <c r="B4" s="5">
        <v>9193.6790000000001</v>
      </c>
      <c r="C4" s="5">
        <v>1146.444</v>
      </c>
      <c r="D4" s="5">
        <f>B4-C4</f>
        <v>8047.2350000000006</v>
      </c>
      <c r="E4" s="6">
        <f>D4/B4</f>
        <v>0.87530084528728924</v>
      </c>
      <c r="F4" s="11">
        <f>AVERAGE(E4:E7)</f>
        <v>0.86054501045965859</v>
      </c>
      <c r="G4" s="6">
        <f>C4/B4</f>
        <v>0.12469915471271076</v>
      </c>
      <c r="H4" s="11">
        <f>AVERAGE(G4:G7)</f>
        <v>0.13945498954034133</v>
      </c>
      <c r="I4" s="12">
        <f>STDEV(E4:E7)/SQRT(4)</f>
        <v>1.7202369603339245E-2</v>
      </c>
      <c r="K4" s="5">
        <v>8202.4850000000006</v>
      </c>
      <c r="L4" s="5">
        <v>1429.425</v>
      </c>
      <c r="M4" s="5">
        <f t="shared" ref="M4:M7" si="0">K4-L4</f>
        <v>6773.06</v>
      </c>
      <c r="N4" s="6">
        <f t="shared" ref="N4:N7" si="1">M4/K4</f>
        <v>0.82573268954469281</v>
      </c>
      <c r="O4" s="11">
        <f>AVERAGE(N4:N7)</f>
        <v>0.84887791798443502</v>
      </c>
      <c r="P4" s="6">
        <f t="shared" ref="P4:P7" si="2">L4/K4</f>
        <v>0.17426731045530713</v>
      </c>
      <c r="Q4" s="11">
        <f>AVERAGE(P4:P7)</f>
        <v>0.15112208201556493</v>
      </c>
      <c r="R4" s="12">
        <f>STDEV(N4:N7)/SQRT(4)</f>
        <v>8.2450512011141754E-3</v>
      </c>
    </row>
    <row r="5" spans="1:18" x14ac:dyDescent="0.25">
      <c r="A5" s="1">
        <v>2</v>
      </c>
      <c r="B5" s="5">
        <v>13046.619000000001</v>
      </c>
      <c r="C5" s="5">
        <v>1388.2629999999999</v>
      </c>
      <c r="D5" s="5">
        <f>B5-C5</f>
        <v>11658.356</v>
      </c>
      <c r="E5" s="6">
        <f>D5/B5</f>
        <v>0.89359212528548582</v>
      </c>
      <c r="F5" s="11"/>
      <c r="G5" s="6">
        <f>C5/B5</f>
        <v>0.10640787471451414</v>
      </c>
      <c r="H5" s="11"/>
      <c r="I5" s="12"/>
      <c r="K5" s="5">
        <v>5025.7129999999997</v>
      </c>
      <c r="L5" s="5">
        <v>738.33699999999999</v>
      </c>
      <c r="M5" s="5">
        <f t="shared" si="0"/>
        <v>4287.3760000000002</v>
      </c>
      <c r="N5" s="6">
        <f t="shared" si="1"/>
        <v>0.85308810909019284</v>
      </c>
      <c r="O5" s="11"/>
      <c r="P5" s="6">
        <f t="shared" si="2"/>
        <v>0.14691189090980722</v>
      </c>
      <c r="Q5" s="11"/>
      <c r="R5" s="12"/>
    </row>
    <row r="6" spans="1:18" x14ac:dyDescent="0.25">
      <c r="A6" s="1">
        <v>3</v>
      </c>
      <c r="B6" s="5">
        <v>13558.002</v>
      </c>
      <c r="C6" s="5">
        <v>1897.019</v>
      </c>
      <c r="D6" s="5">
        <f>B6-C6</f>
        <v>11660.983</v>
      </c>
      <c r="E6" s="6">
        <f>D6/B6</f>
        <v>0.86008122730768144</v>
      </c>
      <c r="F6" s="11"/>
      <c r="G6" s="6">
        <f>C6/B6</f>
        <v>0.13991877269231853</v>
      </c>
      <c r="H6" s="11"/>
      <c r="I6" s="12"/>
      <c r="K6" s="5">
        <v>7721.1090000000004</v>
      </c>
      <c r="L6" s="5">
        <v>1043.9680000000001</v>
      </c>
      <c r="M6" s="5">
        <f t="shared" si="0"/>
        <v>6677.1410000000005</v>
      </c>
      <c r="N6" s="6">
        <f t="shared" si="1"/>
        <v>0.8647904076992049</v>
      </c>
      <c r="O6" s="11"/>
      <c r="P6" s="6">
        <f t="shared" si="2"/>
        <v>0.13520959230079513</v>
      </c>
      <c r="Q6" s="11"/>
      <c r="R6" s="12"/>
    </row>
    <row r="7" spans="1:18" x14ac:dyDescent="0.25">
      <c r="A7" s="1">
        <v>0</v>
      </c>
      <c r="B7" s="7">
        <v>13314.468999999999</v>
      </c>
      <c r="C7" s="7">
        <v>2487.0650000000001</v>
      </c>
      <c r="D7" s="5">
        <f>B7-C7</f>
        <v>10827.403999999999</v>
      </c>
      <c r="E7" s="6">
        <f>D7/B7</f>
        <v>0.81320584395817808</v>
      </c>
      <c r="F7" s="11"/>
      <c r="G7" s="6">
        <f>C7/B7</f>
        <v>0.1867941560418219</v>
      </c>
      <c r="H7" s="11"/>
      <c r="I7" s="12"/>
      <c r="K7" s="7">
        <v>3981.498</v>
      </c>
      <c r="L7" s="7">
        <v>589.65800000000002</v>
      </c>
      <c r="M7" s="5">
        <f t="shared" si="0"/>
        <v>3391.84</v>
      </c>
      <c r="N7" s="6">
        <f t="shared" si="1"/>
        <v>0.85190046560364974</v>
      </c>
      <c r="O7" s="11"/>
      <c r="P7" s="6">
        <f t="shared" si="2"/>
        <v>0.14809953439635032</v>
      </c>
      <c r="Q7" s="11"/>
      <c r="R7" s="12"/>
    </row>
    <row r="8" spans="1:18" x14ac:dyDescent="0.25">
      <c r="F8" s="8"/>
      <c r="H8" s="8"/>
      <c r="O8" s="8"/>
      <c r="Q8" s="8"/>
    </row>
    <row r="9" spans="1:18" x14ac:dyDescent="0.25">
      <c r="B9" s="3" t="s">
        <v>8</v>
      </c>
      <c r="F9" s="8"/>
      <c r="H9" s="8"/>
      <c r="O9" s="8"/>
      <c r="Q9" s="8"/>
    </row>
    <row r="10" spans="1:18" s="1" customFormat="1" x14ac:dyDescent="0.25">
      <c r="A10" s="9" t="s">
        <v>1</v>
      </c>
      <c r="B10" s="9"/>
      <c r="C10" s="9"/>
      <c r="D10" s="9"/>
      <c r="E10" s="9"/>
      <c r="F10" s="9"/>
      <c r="G10" s="9"/>
      <c r="H10" s="9"/>
      <c r="I10" s="9"/>
      <c r="K10" s="9" t="s">
        <v>2</v>
      </c>
      <c r="L10" s="9"/>
      <c r="M10" s="9"/>
      <c r="N10" s="9"/>
      <c r="O10" s="9"/>
      <c r="P10" s="9"/>
      <c r="Q10" s="9"/>
      <c r="R10" s="9"/>
    </row>
    <row r="11" spans="1:18" s="16" customFormat="1" ht="13.8" x14ac:dyDescent="0.25">
      <c r="A11" s="13" t="s">
        <v>3</v>
      </c>
      <c r="B11" s="14" t="s">
        <v>4</v>
      </c>
      <c r="C11" s="14" t="s">
        <v>5</v>
      </c>
      <c r="D11" s="14" t="s">
        <v>14</v>
      </c>
      <c r="E11" s="14" t="s">
        <v>15</v>
      </c>
      <c r="F11" s="4" t="s">
        <v>6</v>
      </c>
      <c r="G11" s="14" t="s">
        <v>16</v>
      </c>
      <c r="H11" s="4" t="s">
        <v>7</v>
      </c>
      <c r="I11" s="15" t="s">
        <v>17</v>
      </c>
      <c r="K11" s="14" t="s">
        <v>4</v>
      </c>
      <c r="L11" s="14" t="s">
        <v>5</v>
      </c>
      <c r="M11" s="14" t="s">
        <v>14</v>
      </c>
      <c r="N11" s="14" t="s">
        <v>15</v>
      </c>
      <c r="O11" s="4" t="s">
        <v>6</v>
      </c>
      <c r="P11" s="14" t="s">
        <v>16</v>
      </c>
      <c r="Q11" s="4" t="s">
        <v>7</v>
      </c>
      <c r="R11" s="15" t="s">
        <v>17</v>
      </c>
    </row>
    <row r="12" spans="1:18" x14ac:dyDescent="0.25">
      <c r="A12" s="1">
        <v>1</v>
      </c>
      <c r="B12" s="5">
        <v>8620.5969999999998</v>
      </c>
      <c r="C12" s="5">
        <v>983.44299999999998</v>
      </c>
      <c r="D12" s="5">
        <f t="shared" ref="D12:D15" si="3">B12-C12</f>
        <v>7637.1539999999995</v>
      </c>
      <c r="E12" s="6">
        <f t="shared" ref="E12:E15" si="4">D12/B12</f>
        <v>0.88591938586155916</v>
      </c>
      <c r="F12" s="11">
        <f>AVERAGE(E12:E15)</f>
        <v>0.84886391142359996</v>
      </c>
      <c r="G12" s="6">
        <f t="shared" ref="G12:G15" si="5">C12/B12</f>
        <v>0.11408061413844076</v>
      </c>
      <c r="H12" s="11">
        <f>AVERAGE(G12:G15)</f>
        <v>0.15113608857639999</v>
      </c>
      <c r="I12" s="12">
        <f>STDEV(E12:E15)/SQRT(4)</f>
        <v>1.5761143899563568E-2</v>
      </c>
      <c r="K12" s="5">
        <v>16561.003000000001</v>
      </c>
      <c r="L12" s="5">
        <v>10116.335999999999</v>
      </c>
      <c r="M12" s="5">
        <f t="shared" ref="M12:M15" si="6">K12-L12</f>
        <v>6444.6670000000013</v>
      </c>
      <c r="N12" s="6">
        <f t="shared" ref="N12:N15" si="7">M12/K12</f>
        <v>0.38914714283911434</v>
      </c>
      <c r="O12" s="11">
        <f>AVERAGE(N12:N15)</f>
        <v>0.38001703506350032</v>
      </c>
      <c r="P12" s="6">
        <f t="shared" ref="P12:P15" si="8">L12/K12</f>
        <v>0.61085285716088566</v>
      </c>
      <c r="Q12" s="11">
        <f>AVERAGE(P12:P15)</f>
        <v>0.61998296493649974</v>
      </c>
      <c r="R12" s="12">
        <f>STDEV(N12:N15)/SQRT(4)</f>
        <v>2.2137395911546884E-2</v>
      </c>
    </row>
    <row r="13" spans="1:18" x14ac:dyDescent="0.25">
      <c r="A13" s="1">
        <v>2</v>
      </c>
      <c r="B13" s="5">
        <v>5256.1210000000001</v>
      </c>
      <c r="C13" s="5">
        <v>774.98900000000003</v>
      </c>
      <c r="D13" s="5">
        <f t="shared" si="3"/>
        <v>4481.1319999999996</v>
      </c>
      <c r="E13" s="6">
        <f t="shared" si="4"/>
        <v>0.85255495449971552</v>
      </c>
      <c r="F13" s="11"/>
      <c r="G13" s="6">
        <f t="shared" si="5"/>
        <v>0.14744504550028434</v>
      </c>
      <c r="H13" s="11"/>
      <c r="I13" s="12"/>
      <c r="K13" s="5">
        <v>9549.1869999999999</v>
      </c>
      <c r="L13" s="5">
        <v>5466.7560000000003</v>
      </c>
      <c r="M13" s="5">
        <f t="shared" si="6"/>
        <v>4082.4309999999996</v>
      </c>
      <c r="N13" s="6">
        <f t="shared" si="7"/>
        <v>0.42751608068833502</v>
      </c>
      <c r="O13" s="11"/>
      <c r="P13" s="6">
        <f t="shared" si="8"/>
        <v>0.57248391931166498</v>
      </c>
      <c r="Q13" s="11"/>
      <c r="R13" s="12"/>
    </row>
    <row r="14" spans="1:18" x14ac:dyDescent="0.25">
      <c r="A14" s="1">
        <v>3</v>
      </c>
      <c r="B14" s="5">
        <v>9308.1790000000001</v>
      </c>
      <c r="C14" s="5">
        <v>1414.502</v>
      </c>
      <c r="D14" s="5">
        <f t="shared" si="3"/>
        <v>7893.6769999999997</v>
      </c>
      <c r="E14" s="6">
        <f t="shared" si="4"/>
        <v>0.84803665679398732</v>
      </c>
      <c r="F14" s="11"/>
      <c r="G14" s="6">
        <f t="shared" si="5"/>
        <v>0.15196334320601268</v>
      </c>
      <c r="H14" s="11"/>
      <c r="I14" s="12"/>
      <c r="K14" s="5">
        <v>12414.535</v>
      </c>
      <c r="L14" s="5">
        <v>8434.7440000000006</v>
      </c>
      <c r="M14" s="5">
        <f t="shared" si="6"/>
        <v>3979.7909999999993</v>
      </c>
      <c r="N14" s="6">
        <f t="shared" si="7"/>
        <v>0.32057511618437579</v>
      </c>
      <c r="O14" s="11"/>
      <c r="P14" s="6">
        <f t="shared" si="8"/>
        <v>0.67942488381562427</v>
      </c>
      <c r="Q14" s="11"/>
      <c r="R14" s="12"/>
    </row>
    <row r="15" spans="1:18" x14ac:dyDescent="0.25">
      <c r="A15" s="1">
        <v>0</v>
      </c>
      <c r="B15" s="7">
        <v>6734.6189999999997</v>
      </c>
      <c r="C15" s="7">
        <v>1286.6849999999999</v>
      </c>
      <c r="D15" s="5">
        <f t="shared" si="3"/>
        <v>5447.9339999999993</v>
      </c>
      <c r="E15" s="6">
        <f t="shared" si="4"/>
        <v>0.80894464853913783</v>
      </c>
      <c r="F15" s="11"/>
      <c r="G15" s="6">
        <f t="shared" si="5"/>
        <v>0.19105535146086214</v>
      </c>
      <c r="H15" s="11"/>
      <c r="I15" s="12"/>
      <c r="K15" s="7">
        <v>30595.591</v>
      </c>
      <c r="L15" s="7">
        <v>18882.687000000002</v>
      </c>
      <c r="M15" s="5">
        <f t="shared" si="6"/>
        <v>11712.903999999999</v>
      </c>
      <c r="N15" s="6">
        <f t="shared" si="7"/>
        <v>0.38282980054217614</v>
      </c>
      <c r="O15" s="11"/>
      <c r="P15" s="6">
        <f t="shared" si="8"/>
        <v>0.61717019945782392</v>
      </c>
      <c r="Q15" s="11"/>
      <c r="R15" s="12"/>
    </row>
    <row r="16" spans="1:18" x14ac:dyDescent="0.25">
      <c r="F16" s="8"/>
      <c r="H16" s="8"/>
      <c r="O16" s="8"/>
      <c r="Q16" s="8"/>
    </row>
    <row r="17" spans="1:18" x14ac:dyDescent="0.25">
      <c r="B17" s="3" t="s">
        <v>9</v>
      </c>
      <c r="F17" s="8"/>
      <c r="H17" s="8"/>
      <c r="O17" s="8"/>
      <c r="Q17" s="8"/>
    </row>
    <row r="18" spans="1:18" s="1" customFormat="1" x14ac:dyDescent="0.25">
      <c r="A18" s="9" t="s">
        <v>1</v>
      </c>
      <c r="B18" s="9"/>
      <c r="C18" s="9"/>
      <c r="D18" s="9"/>
      <c r="E18" s="9"/>
      <c r="F18" s="9"/>
      <c r="G18" s="9"/>
      <c r="H18" s="9"/>
      <c r="I18" s="9"/>
      <c r="K18" s="9" t="s">
        <v>2</v>
      </c>
      <c r="L18" s="9"/>
      <c r="M18" s="9"/>
      <c r="N18" s="9"/>
      <c r="O18" s="9"/>
      <c r="P18" s="9"/>
      <c r="Q18" s="9"/>
      <c r="R18" s="9"/>
    </row>
    <row r="19" spans="1:18" s="16" customFormat="1" ht="13.8" x14ac:dyDescent="0.25">
      <c r="A19" s="13" t="s">
        <v>3</v>
      </c>
      <c r="B19" s="14" t="s">
        <v>4</v>
      </c>
      <c r="C19" s="14" t="s">
        <v>5</v>
      </c>
      <c r="D19" s="14" t="s">
        <v>14</v>
      </c>
      <c r="E19" s="14" t="s">
        <v>15</v>
      </c>
      <c r="F19" s="4" t="s">
        <v>6</v>
      </c>
      <c r="G19" s="14" t="s">
        <v>16</v>
      </c>
      <c r="H19" s="4" t="s">
        <v>7</v>
      </c>
      <c r="I19" s="15" t="s">
        <v>17</v>
      </c>
      <c r="K19" s="14" t="s">
        <v>4</v>
      </c>
      <c r="L19" s="14" t="s">
        <v>5</v>
      </c>
      <c r="M19" s="14" t="s">
        <v>14</v>
      </c>
      <c r="N19" s="14" t="s">
        <v>15</v>
      </c>
      <c r="O19" s="4" t="s">
        <v>6</v>
      </c>
      <c r="P19" s="14" t="s">
        <v>16</v>
      </c>
      <c r="Q19" s="4" t="s">
        <v>7</v>
      </c>
      <c r="R19" s="15" t="s">
        <v>17</v>
      </c>
    </row>
    <row r="20" spans="1:18" x14ac:dyDescent="0.25">
      <c r="A20" s="1">
        <v>1</v>
      </c>
      <c r="B20" s="5">
        <v>5871.9520000000002</v>
      </c>
      <c r="C20" s="5">
        <v>1130.066</v>
      </c>
      <c r="D20" s="5">
        <f t="shared" ref="D20:D23" si="9">B20-C20</f>
        <v>4741.8860000000004</v>
      </c>
      <c r="E20" s="6">
        <f t="shared" ref="E20:E23" si="10">D20/B20</f>
        <v>0.80754849494682523</v>
      </c>
      <c r="F20" s="11">
        <f>AVERAGE(E20:E23)</f>
        <v>0.82187134552241314</v>
      </c>
      <c r="G20" s="6">
        <f t="shared" ref="G20:G23" si="11">C20/B20</f>
        <v>0.19245150505317482</v>
      </c>
      <c r="H20" s="11">
        <f>AVERAGE(G20:G23)</f>
        <v>0.17812865447758697</v>
      </c>
      <c r="I20" s="12">
        <f>STDEV(E20:E23)/SQRT(4)</f>
        <v>9.6041273957788269E-3</v>
      </c>
      <c r="K20" s="5">
        <v>30893.084999999999</v>
      </c>
      <c r="L20" s="5">
        <v>5702.4669999999996</v>
      </c>
      <c r="M20" s="5">
        <f t="shared" ref="M20:M23" si="12">K20-L20</f>
        <v>25190.617999999999</v>
      </c>
      <c r="N20" s="6">
        <f t="shared" ref="N20:N23" si="13">M20/K20</f>
        <v>0.81541283429608924</v>
      </c>
      <c r="O20" s="11">
        <f>AVERAGE(N20:N23)</f>
        <v>0.83200918761375287</v>
      </c>
      <c r="P20" s="6">
        <f t="shared" ref="P20:P23" si="14">L20/K20</f>
        <v>0.18458716570391076</v>
      </c>
      <c r="Q20" s="11">
        <f>AVERAGE(P20:P23)</f>
        <v>0.16799081238624705</v>
      </c>
      <c r="R20" s="12">
        <f>STDEV(N20:N23)/SQRT(4)</f>
        <v>1.3212867469308352E-2</v>
      </c>
    </row>
    <row r="21" spans="1:18" x14ac:dyDescent="0.25">
      <c r="A21" s="1">
        <v>2</v>
      </c>
      <c r="B21" s="5">
        <v>9865.3919999999998</v>
      </c>
      <c r="C21" s="5">
        <v>1493.952</v>
      </c>
      <c r="D21" s="5">
        <f t="shared" si="9"/>
        <v>8371.44</v>
      </c>
      <c r="E21" s="6">
        <f t="shared" si="10"/>
        <v>0.84856638235966708</v>
      </c>
      <c r="F21" s="11"/>
      <c r="G21" s="6">
        <f t="shared" si="11"/>
        <v>0.151433617640333</v>
      </c>
      <c r="H21" s="11"/>
      <c r="I21" s="12"/>
      <c r="K21" s="5">
        <v>30996.901999999998</v>
      </c>
      <c r="L21" s="5">
        <v>4150.9560000000001</v>
      </c>
      <c r="M21" s="5">
        <f t="shared" si="12"/>
        <v>26845.945999999996</v>
      </c>
      <c r="N21" s="6">
        <f t="shared" si="13"/>
        <v>0.86608481066914356</v>
      </c>
      <c r="O21" s="11"/>
      <c r="P21" s="6">
        <f t="shared" si="14"/>
        <v>0.13391518933085636</v>
      </c>
      <c r="Q21" s="11"/>
      <c r="R21" s="12"/>
    </row>
    <row r="22" spans="1:18" x14ac:dyDescent="0.25">
      <c r="A22" s="1">
        <v>3</v>
      </c>
      <c r="B22" s="5">
        <v>4100.49</v>
      </c>
      <c r="C22" s="5">
        <v>725.01800000000003</v>
      </c>
      <c r="D22" s="5">
        <f t="shared" si="9"/>
        <v>3375.4719999999998</v>
      </c>
      <c r="E22" s="6">
        <f t="shared" si="10"/>
        <v>0.82318747271667536</v>
      </c>
      <c r="F22" s="11"/>
      <c r="G22" s="6">
        <f t="shared" si="11"/>
        <v>0.17681252728332469</v>
      </c>
      <c r="H22" s="11"/>
      <c r="I22" s="12"/>
      <c r="K22" s="5">
        <v>15958.067999999999</v>
      </c>
      <c r="L22" s="5">
        <v>3074.0070000000001</v>
      </c>
      <c r="M22" s="5">
        <f t="shared" si="12"/>
        <v>12884.061</v>
      </c>
      <c r="N22" s="6">
        <f t="shared" si="13"/>
        <v>0.8073697267112786</v>
      </c>
      <c r="O22" s="11"/>
      <c r="P22" s="6">
        <f t="shared" si="14"/>
        <v>0.19263027328872143</v>
      </c>
      <c r="Q22" s="11"/>
      <c r="R22" s="12"/>
    </row>
    <row r="23" spans="1:18" x14ac:dyDescent="0.25">
      <c r="A23" s="1">
        <v>0</v>
      </c>
      <c r="B23" s="7">
        <v>4766.8149999999996</v>
      </c>
      <c r="C23" s="7">
        <v>914.35599999999999</v>
      </c>
      <c r="D23" s="5">
        <f t="shared" si="9"/>
        <v>3852.4589999999998</v>
      </c>
      <c r="E23" s="6">
        <f t="shared" si="10"/>
        <v>0.80818303206648467</v>
      </c>
      <c r="F23" s="11"/>
      <c r="G23" s="6">
        <f t="shared" si="11"/>
        <v>0.19181696793351538</v>
      </c>
      <c r="H23" s="11"/>
      <c r="I23" s="12"/>
      <c r="K23" s="7">
        <v>27097.886999999999</v>
      </c>
      <c r="L23" s="7">
        <v>4358.17</v>
      </c>
      <c r="M23" s="5">
        <f t="shared" si="12"/>
        <v>22739.716999999997</v>
      </c>
      <c r="N23" s="6">
        <f t="shared" si="13"/>
        <v>0.83916937877850029</v>
      </c>
      <c r="O23" s="11"/>
      <c r="P23" s="6">
        <f t="shared" si="14"/>
        <v>0.16083062122149969</v>
      </c>
      <c r="Q23" s="11"/>
      <c r="R23" s="12"/>
    </row>
    <row r="24" spans="1:18" x14ac:dyDescent="0.25">
      <c r="F24" s="8"/>
      <c r="H24" s="8"/>
      <c r="O24" s="8"/>
      <c r="Q24" s="8"/>
    </row>
    <row r="25" spans="1:18" x14ac:dyDescent="0.25">
      <c r="B25" s="3" t="s">
        <v>10</v>
      </c>
      <c r="F25" s="8"/>
      <c r="H25" s="8"/>
      <c r="O25" s="8"/>
      <c r="Q25" s="8"/>
    </row>
    <row r="26" spans="1:18" s="1" customFormat="1" x14ac:dyDescent="0.25">
      <c r="A26" s="9" t="s">
        <v>1</v>
      </c>
      <c r="B26" s="9"/>
      <c r="C26" s="9"/>
      <c r="D26" s="9"/>
      <c r="E26" s="9"/>
      <c r="F26" s="9"/>
      <c r="G26" s="9"/>
      <c r="H26" s="9"/>
      <c r="I26" s="9"/>
      <c r="K26" s="9" t="s">
        <v>2</v>
      </c>
      <c r="L26" s="9"/>
      <c r="M26" s="9"/>
      <c r="N26" s="9"/>
      <c r="O26" s="9"/>
      <c r="P26" s="9"/>
      <c r="Q26" s="9"/>
      <c r="R26" s="9"/>
    </row>
    <row r="27" spans="1:18" s="16" customFormat="1" ht="13.8" x14ac:dyDescent="0.25">
      <c r="A27" s="13" t="s">
        <v>3</v>
      </c>
      <c r="B27" s="14" t="s">
        <v>4</v>
      </c>
      <c r="C27" s="14" t="s">
        <v>5</v>
      </c>
      <c r="D27" s="14" t="s">
        <v>14</v>
      </c>
      <c r="E27" s="14" t="s">
        <v>15</v>
      </c>
      <c r="F27" s="4" t="s">
        <v>6</v>
      </c>
      <c r="G27" s="14" t="s">
        <v>16</v>
      </c>
      <c r="H27" s="4" t="s">
        <v>7</v>
      </c>
      <c r="I27" s="15" t="s">
        <v>17</v>
      </c>
      <c r="K27" s="14" t="s">
        <v>4</v>
      </c>
      <c r="L27" s="14" t="s">
        <v>5</v>
      </c>
      <c r="M27" s="14" t="s">
        <v>14</v>
      </c>
      <c r="N27" s="14" t="s">
        <v>15</v>
      </c>
      <c r="O27" s="4" t="s">
        <v>6</v>
      </c>
      <c r="P27" s="14" t="s">
        <v>16</v>
      </c>
      <c r="Q27" s="4" t="s">
        <v>7</v>
      </c>
      <c r="R27" s="15" t="s">
        <v>17</v>
      </c>
    </row>
    <row r="28" spans="1:18" x14ac:dyDescent="0.25">
      <c r="A28" s="1">
        <v>1</v>
      </c>
      <c r="B28" s="5">
        <v>17537.004000000001</v>
      </c>
      <c r="C28" s="5">
        <v>4934.1379999999999</v>
      </c>
      <c r="D28" s="5">
        <f t="shared" ref="D28:D31" si="15">B28-C28</f>
        <v>12602.866000000002</v>
      </c>
      <c r="E28" s="6">
        <f t="shared" ref="E28:E31" si="16">D28/B28</f>
        <v>0.71864418802664365</v>
      </c>
      <c r="F28" s="11">
        <f>AVERAGE(E28:E31)</f>
        <v>0.75038420167325748</v>
      </c>
      <c r="G28" s="6">
        <f t="shared" ref="G28:G31" si="17">C28/B28</f>
        <v>0.28135581197335646</v>
      </c>
      <c r="H28" s="11">
        <f>AVERAGE(G28:G31)</f>
        <v>0.24961579832674255</v>
      </c>
      <c r="I28" s="12">
        <f>STDEV(E28:E31)/SQRT(4)</f>
        <v>1.7740177908140715E-2</v>
      </c>
      <c r="K28" s="5">
        <v>9441.9410000000007</v>
      </c>
      <c r="L28" s="5">
        <v>5035.6440000000002</v>
      </c>
      <c r="M28" s="5">
        <f t="shared" ref="M28:M31" si="18">K28-L28</f>
        <v>4406.2970000000005</v>
      </c>
      <c r="N28" s="6">
        <f t="shared" ref="N28:N31" si="19">M28/K28</f>
        <v>0.46667279535002393</v>
      </c>
      <c r="O28" s="11">
        <f>AVERAGE(N28:N31)</f>
        <v>0.52932465608821444</v>
      </c>
      <c r="P28" s="6">
        <f t="shared" ref="P28:P31" si="20">L28/K28</f>
        <v>0.53332720464997607</v>
      </c>
      <c r="Q28" s="11">
        <f>AVERAGE(P28:P31)</f>
        <v>0.47067534391178556</v>
      </c>
      <c r="R28" s="12">
        <f>STDEV(N28:N31)/SQRT(4)</f>
        <v>2.9930859028154195E-2</v>
      </c>
    </row>
    <row r="29" spans="1:18" x14ac:dyDescent="0.25">
      <c r="A29" s="1">
        <v>2</v>
      </c>
      <c r="B29" s="5">
        <v>10029.025</v>
      </c>
      <c r="C29" s="5">
        <v>2415.5650000000001</v>
      </c>
      <c r="D29" s="5">
        <f t="shared" si="15"/>
        <v>7613.4599999999991</v>
      </c>
      <c r="E29" s="6">
        <f t="shared" si="16"/>
        <v>0.75914258863648254</v>
      </c>
      <c r="F29" s="11"/>
      <c r="G29" s="6">
        <f t="shared" si="17"/>
        <v>0.2408574113635174</v>
      </c>
      <c r="H29" s="11"/>
      <c r="I29" s="12"/>
      <c r="K29" s="5">
        <v>16784.078000000001</v>
      </c>
      <c r="L29" s="5">
        <v>7904.4989999999998</v>
      </c>
      <c r="M29" s="5">
        <f t="shared" si="18"/>
        <v>8879.5790000000015</v>
      </c>
      <c r="N29" s="6">
        <f t="shared" si="19"/>
        <v>0.52904776777133666</v>
      </c>
      <c r="O29" s="11"/>
      <c r="P29" s="6">
        <f t="shared" si="20"/>
        <v>0.47095223222866334</v>
      </c>
      <c r="Q29" s="11"/>
      <c r="R29" s="12"/>
    </row>
    <row r="30" spans="1:18" x14ac:dyDescent="0.25">
      <c r="A30" s="1">
        <v>3</v>
      </c>
      <c r="B30" s="5">
        <v>12306.919</v>
      </c>
      <c r="C30" s="5">
        <v>2501.75</v>
      </c>
      <c r="D30" s="5">
        <f t="shared" si="15"/>
        <v>9805.1689999999999</v>
      </c>
      <c r="E30" s="6">
        <f t="shared" si="16"/>
        <v>0.79672004016602371</v>
      </c>
      <c r="F30" s="11"/>
      <c r="G30" s="6">
        <f t="shared" si="17"/>
        <v>0.20327995983397631</v>
      </c>
      <c r="H30" s="11"/>
      <c r="I30" s="12"/>
      <c r="K30" s="5">
        <v>13430.116</v>
      </c>
      <c r="L30" s="5">
        <v>6559.665</v>
      </c>
      <c r="M30" s="5">
        <f t="shared" si="18"/>
        <v>6870.451</v>
      </c>
      <c r="N30" s="6">
        <f t="shared" si="19"/>
        <v>0.51157048829660146</v>
      </c>
      <c r="O30" s="11"/>
      <c r="P30" s="6">
        <f t="shared" si="20"/>
        <v>0.48842951170339854</v>
      </c>
      <c r="Q30" s="11"/>
      <c r="R30" s="12"/>
    </row>
    <row r="31" spans="1:18" x14ac:dyDescent="0.25">
      <c r="A31" s="1">
        <v>0</v>
      </c>
      <c r="B31" s="7">
        <v>19216.425999999999</v>
      </c>
      <c r="C31" s="7">
        <v>5245.5079999999998</v>
      </c>
      <c r="D31" s="5">
        <f t="shared" si="15"/>
        <v>13970.918</v>
      </c>
      <c r="E31" s="6">
        <f t="shared" si="16"/>
        <v>0.72702998986388001</v>
      </c>
      <c r="F31" s="11"/>
      <c r="G31" s="6">
        <f t="shared" si="17"/>
        <v>0.27297001013611999</v>
      </c>
      <c r="H31" s="11"/>
      <c r="I31" s="12"/>
      <c r="K31" s="7">
        <v>18585.924999999999</v>
      </c>
      <c r="L31" s="7">
        <v>7248.37</v>
      </c>
      <c r="M31" s="5">
        <f t="shared" si="18"/>
        <v>11337.555</v>
      </c>
      <c r="N31" s="6">
        <f t="shared" si="19"/>
        <v>0.61000757293489571</v>
      </c>
      <c r="O31" s="11"/>
      <c r="P31" s="6">
        <f t="shared" si="20"/>
        <v>0.3899924270651044</v>
      </c>
      <c r="Q31" s="11"/>
      <c r="R31" s="12"/>
    </row>
    <row r="33" spans="1:18" x14ac:dyDescent="0.25">
      <c r="B33" s="3" t="s">
        <v>11</v>
      </c>
    </row>
    <row r="34" spans="1:18" x14ac:dyDescent="0.25">
      <c r="C34" s="9" t="s">
        <v>1</v>
      </c>
      <c r="D34" s="9"/>
      <c r="E34" s="9"/>
      <c r="F34" s="10"/>
      <c r="G34" s="9"/>
      <c r="I34" s="3"/>
      <c r="L34" s="9" t="s">
        <v>2</v>
      </c>
      <c r="M34" s="9"/>
      <c r="N34" s="9"/>
      <c r="O34" s="10"/>
      <c r="P34" s="9"/>
      <c r="R34" s="3"/>
    </row>
    <row r="35" spans="1:18" s="16" customFormat="1" ht="13.8" x14ac:dyDescent="0.25">
      <c r="A35" s="13" t="s">
        <v>3</v>
      </c>
      <c r="B35" s="14" t="s">
        <v>4</v>
      </c>
      <c r="C35" s="14" t="s">
        <v>5</v>
      </c>
      <c r="D35" s="14" t="s">
        <v>14</v>
      </c>
      <c r="E35" s="14" t="s">
        <v>15</v>
      </c>
      <c r="F35" s="4" t="s">
        <v>6</v>
      </c>
      <c r="G35" s="14" t="s">
        <v>16</v>
      </c>
      <c r="H35" s="4" t="s">
        <v>7</v>
      </c>
      <c r="I35" s="15" t="s">
        <v>17</v>
      </c>
      <c r="K35" s="14" t="s">
        <v>4</v>
      </c>
      <c r="L35" s="14" t="s">
        <v>5</v>
      </c>
      <c r="M35" s="14" t="s">
        <v>14</v>
      </c>
      <c r="N35" s="14" t="s">
        <v>15</v>
      </c>
      <c r="O35" s="4" t="s">
        <v>6</v>
      </c>
      <c r="P35" s="14" t="s">
        <v>16</v>
      </c>
      <c r="Q35" s="4" t="s">
        <v>7</v>
      </c>
      <c r="R35" s="15" t="s">
        <v>17</v>
      </c>
    </row>
    <row r="36" spans="1:18" x14ac:dyDescent="0.25">
      <c r="A36" s="1">
        <v>1</v>
      </c>
      <c r="B36" s="5">
        <v>4661.3829999999998</v>
      </c>
      <c r="C36" s="5">
        <v>370.83300000000003</v>
      </c>
      <c r="D36" s="5">
        <f t="shared" ref="D36:D39" si="21">B36-C36</f>
        <v>4290.55</v>
      </c>
      <c r="E36" s="6">
        <f t="shared" ref="E36:E39" si="22">D36/B36</f>
        <v>0.92044571321429725</v>
      </c>
      <c r="F36" s="11">
        <f>AVERAGE(E36:E39)</f>
        <v>0.8859894091321654</v>
      </c>
      <c r="G36" s="6">
        <f t="shared" ref="G36:G39" si="23">C36/B36</f>
        <v>7.955428678570288E-2</v>
      </c>
      <c r="H36" s="11">
        <f>AVERAGE(G36:G39)</f>
        <v>0.11401059086783458</v>
      </c>
      <c r="I36" s="12">
        <f>STDEV(E36:E39)/SQRT(4)</f>
        <v>2.0394782038436768E-2</v>
      </c>
      <c r="K36" s="5">
        <v>9573.0619999999999</v>
      </c>
      <c r="L36" s="5">
        <v>3345.1590000000001</v>
      </c>
      <c r="M36" s="5">
        <f t="shared" ref="M36:M39" si="24">K36-L36</f>
        <v>6227.9030000000002</v>
      </c>
      <c r="N36" s="6">
        <f t="shared" ref="N36:N39" si="25">M36/K36</f>
        <v>0.65056540947922414</v>
      </c>
      <c r="O36" s="11">
        <f>AVERAGE(N36:N39)</f>
        <v>0.66429402914834335</v>
      </c>
      <c r="P36" s="6">
        <f t="shared" ref="P36:P39" si="26">L36/K36</f>
        <v>0.34943459052077591</v>
      </c>
      <c r="Q36" s="11">
        <f>AVERAGE(P36:P39)</f>
        <v>0.33570597085165665</v>
      </c>
      <c r="R36" s="12">
        <f>STDEV(N36:N39)/SQRT(4)</f>
        <v>2.2003074457572252E-2</v>
      </c>
    </row>
    <row r="37" spans="1:18" x14ac:dyDescent="0.25">
      <c r="A37" s="1">
        <v>2</v>
      </c>
      <c r="B37" s="5">
        <v>9363.1020000000008</v>
      </c>
      <c r="C37" s="5">
        <v>1440.1179999999999</v>
      </c>
      <c r="D37" s="5">
        <f t="shared" si="21"/>
        <v>7922.9840000000004</v>
      </c>
      <c r="E37" s="6">
        <f t="shared" si="22"/>
        <v>0.84619221279443502</v>
      </c>
      <c r="F37" s="11"/>
      <c r="G37" s="6">
        <f t="shared" si="23"/>
        <v>0.15380778720556498</v>
      </c>
      <c r="H37" s="11"/>
      <c r="I37" s="12"/>
      <c r="K37" s="5">
        <v>3457.328</v>
      </c>
      <c r="L37" s="5">
        <v>1102.5550000000001</v>
      </c>
      <c r="M37" s="5">
        <f t="shared" si="24"/>
        <v>2354.7730000000001</v>
      </c>
      <c r="N37" s="6">
        <f t="shared" si="25"/>
        <v>0.681096210715327</v>
      </c>
      <c r="O37" s="11"/>
      <c r="P37" s="6">
        <f t="shared" si="26"/>
        <v>0.31890378928467306</v>
      </c>
      <c r="Q37" s="11"/>
      <c r="R37" s="12"/>
    </row>
    <row r="38" spans="1:18" x14ac:dyDescent="0.25">
      <c r="A38" s="1">
        <v>3</v>
      </c>
      <c r="B38" s="5">
        <v>8343.5419999999995</v>
      </c>
      <c r="C38" s="5">
        <v>651.86699999999996</v>
      </c>
      <c r="D38" s="5">
        <f t="shared" si="21"/>
        <v>7691.6749999999993</v>
      </c>
      <c r="E38" s="6">
        <f t="shared" si="22"/>
        <v>0.92187167032898021</v>
      </c>
      <c r="F38" s="11"/>
      <c r="G38" s="6">
        <f t="shared" si="23"/>
        <v>7.8128329671019819E-2</v>
      </c>
      <c r="H38" s="11"/>
      <c r="I38" s="12"/>
      <c r="K38" s="5">
        <v>7462.1040000000003</v>
      </c>
      <c r="L38" s="5">
        <v>2901.91</v>
      </c>
      <c r="M38" s="5">
        <f t="shared" si="24"/>
        <v>4560.1940000000004</v>
      </c>
      <c r="N38" s="6">
        <f t="shared" si="25"/>
        <v>0.61111370198003145</v>
      </c>
      <c r="O38" s="11"/>
      <c r="P38" s="6">
        <f t="shared" si="26"/>
        <v>0.3888862980199686</v>
      </c>
      <c r="Q38" s="11"/>
      <c r="R38" s="12"/>
    </row>
    <row r="39" spans="1:18" x14ac:dyDescent="0.25">
      <c r="A39" s="1">
        <v>0</v>
      </c>
      <c r="B39" s="7">
        <v>5197.1899999999996</v>
      </c>
      <c r="C39" s="7">
        <v>751.26400000000001</v>
      </c>
      <c r="D39" s="5">
        <f t="shared" si="21"/>
        <v>4445.9259999999995</v>
      </c>
      <c r="E39" s="6">
        <f t="shared" si="22"/>
        <v>0.85544804019094933</v>
      </c>
      <c r="F39" s="11"/>
      <c r="G39" s="6">
        <f t="shared" si="23"/>
        <v>0.14455195980905067</v>
      </c>
      <c r="H39" s="11"/>
      <c r="I39" s="12"/>
      <c r="K39" s="7">
        <v>3787.4229999999998</v>
      </c>
      <c r="L39" s="7">
        <v>1081.6849999999999</v>
      </c>
      <c r="M39" s="5">
        <f t="shared" si="24"/>
        <v>2705.7379999999998</v>
      </c>
      <c r="N39" s="6">
        <f t="shared" si="25"/>
        <v>0.71440079441879079</v>
      </c>
      <c r="O39" s="11"/>
      <c r="P39" s="6">
        <f t="shared" si="26"/>
        <v>0.28559920558120916</v>
      </c>
      <c r="Q39" s="11"/>
      <c r="R39" s="12"/>
    </row>
    <row r="41" spans="1:18" x14ac:dyDescent="0.25">
      <c r="B41" s="3" t="s">
        <v>12</v>
      </c>
    </row>
    <row r="42" spans="1:18" s="1" customFormat="1" x14ac:dyDescent="0.25">
      <c r="A42" s="9" t="s">
        <v>1</v>
      </c>
      <c r="B42" s="9"/>
      <c r="C42" s="9"/>
      <c r="D42" s="9"/>
      <c r="E42" s="9"/>
      <c r="F42" s="9"/>
      <c r="G42" s="9"/>
      <c r="H42" s="9"/>
      <c r="I42" s="9"/>
      <c r="K42" s="9" t="s">
        <v>2</v>
      </c>
      <c r="L42" s="9"/>
      <c r="M42" s="9"/>
      <c r="N42" s="9"/>
      <c r="O42" s="9"/>
      <c r="P42" s="9"/>
      <c r="Q42" s="9"/>
      <c r="R42" s="9"/>
    </row>
    <row r="43" spans="1:18" s="16" customFormat="1" ht="13.8" x14ac:dyDescent="0.25">
      <c r="A43" s="13" t="s">
        <v>3</v>
      </c>
      <c r="B43" s="14" t="s">
        <v>4</v>
      </c>
      <c r="C43" s="14" t="s">
        <v>5</v>
      </c>
      <c r="D43" s="14" t="s">
        <v>14</v>
      </c>
      <c r="E43" s="14" t="s">
        <v>15</v>
      </c>
      <c r="F43" s="4" t="s">
        <v>6</v>
      </c>
      <c r="G43" s="14" t="s">
        <v>16</v>
      </c>
      <c r="H43" s="4" t="s">
        <v>7</v>
      </c>
      <c r="I43" s="15" t="s">
        <v>17</v>
      </c>
      <c r="K43" s="14" t="s">
        <v>4</v>
      </c>
      <c r="L43" s="14" t="s">
        <v>5</v>
      </c>
      <c r="M43" s="14" t="s">
        <v>14</v>
      </c>
      <c r="N43" s="14" t="s">
        <v>15</v>
      </c>
      <c r="O43" s="4" t="s">
        <v>6</v>
      </c>
      <c r="P43" s="14" t="s">
        <v>16</v>
      </c>
      <c r="Q43" s="4" t="s">
        <v>7</v>
      </c>
      <c r="R43" s="15" t="s">
        <v>17</v>
      </c>
    </row>
    <row r="44" spans="1:18" x14ac:dyDescent="0.25">
      <c r="A44" s="1">
        <v>1</v>
      </c>
      <c r="B44" s="5">
        <v>13084.448</v>
      </c>
      <c r="C44" s="5">
        <v>7753.5550000000003</v>
      </c>
      <c r="D44" s="5">
        <f t="shared" ref="D44:D47" si="27">B44-C44</f>
        <v>5330.893</v>
      </c>
      <c r="E44" s="6">
        <f t="shared" ref="E44:E47" si="28">D44/B44</f>
        <v>0.40742207848584822</v>
      </c>
      <c r="F44" s="11">
        <f>AVERAGE(E44:E47)</f>
        <v>0.57255830843989353</v>
      </c>
      <c r="G44" s="6">
        <f t="shared" ref="G44:G47" si="29">C44/B44</f>
        <v>0.59257792151415178</v>
      </c>
      <c r="H44" s="11">
        <f>AVERAGE(G44:G47)</f>
        <v>0.42744169156010647</v>
      </c>
      <c r="I44" s="12">
        <f>STDEV(E44:E47)/SQRT(4)</f>
        <v>6.2047051861582637E-2</v>
      </c>
      <c r="K44" s="5">
        <v>15267.748</v>
      </c>
      <c r="L44" s="5">
        <v>4504.7</v>
      </c>
      <c r="M44" s="5">
        <f t="shared" ref="M44:M47" si="30">K44-L44</f>
        <v>10763.047999999999</v>
      </c>
      <c r="N44" s="6">
        <f t="shared" ref="N44:N47" si="31">M44/K44</f>
        <v>0.70495321248425102</v>
      </c>
      <c r="O44" s="11">
        <f>AVERAGE(N44:N47)</f>
        <v>0.61932870505231319</v>
      </c>
      <c r="P44" s="6">
        <f t="shared" ref="P44:P47" si="32">L44/K44</f>
        <v>0.29504678751574887</v>
      </c>
      <c r="Q44" s="11">
        <f>AVERAGE(P44:P47)</f>
        <v>0.38067129494768692</v>
      </c>
      <c r="R44" s="12">
        <f>STDEV(N44:N47)/SQRT(4)</f>
        <v>8.2381383632716132E-2</v>
      </c>
    </row>
    <row r="45" spans="1:18" x14ac:dyDescent="0.25">
      <c r="A45" s="1">
        <v>2</v>
      </c>
      <c r="B45" s="5">
        <v>15579.424000000001</v>
      </c>
      <c r="C45" s="5">
        <v>6637.857</v>
      </c>
      <c r="D45" s="5">
        <f t="shared" si="27"/>
        <v>8941.5670000000009</v>
      </c>
      <c r="E45" s="6">
        <f t="shared" si="28"/>
        <v>0.57393437652123724</v>
      </c>
      <c r="F45" s="11"/>
      <c r="G45" s="6">
        <f t="shared" si="29"/>
        <v>0.42606562347876276</v>
      </c>
      <c r="H45" s="11"/>
      <c r="I45" s="12"/>
      <c r="K45" s="5">
        <v>33937</v>
      </c>
      <c r="L45" s="5">
        <v>6510</v>
      </c>
      <c r="M45" s="5">
        <f t="shared" si="30"/>
        <v>27427</v>
      </c>
      <c r="N45" s="6">
        <f t="shared" si="31"/>
        <v>0.80817396941391406</v>
      </c>
      <c r="O45" s="11"/>
      <c r="P45" s="6">
        <f t="shared" si="32"/>
        <v>0.19182603058608599</v>
      </c>
      <c r="Q45" s="11"/>
      <c r="R45" s="12"/>
    </row>
    <row r="46" spans="1:18" x14ac:dyDescent="0.25">
      <c r="A46" s="1">
        <v>3</v>
      </c>
      <c r="B46" s="5">
        <v>8841.9189999999999</v>
      </c>
      <c r="C46" s="5">
        <v>3519.8380000000002</v>
      </c>
      <c r="D46" s="5">
        <f t="shared" si="27"/>
        <v>5322.0810000000001</v>
      </c>
      <c r="E46" s="6">
        <f t="shared" si="28"/>
        <v>0.60191469747687132</v>
      </c>
      <c r="F46" s="11"/>
      <c r="G46" s="6">
        <f t="shared" si="29"/>
        <v>0.39808530252312879</v>
      </c>
      <c r="H46" s="11"/>
      <c r="I46" s="12"/>
      <c r="K46" s="5">
        <v>318067</v>
      </c>
      <c r="L46" s="5">
        <v>158450</v>
      </c>
      <c r="M46" s="5">
        <f t="shared" si="30"/>
        <v>159617</v>
      </c>
      <c r="N46" s="6">
        <f t="shared" si="31"/>
        <v>0.50183451914219335</v>
      </c>
      <c r="O46" s="11"/>
      <c r="P46" s="6">
        <f t="shared" si="32"/>
        <v>0.49816548085780671</v>
      </c>
      <c r="Q46" s="11"/>
      <c r="R46" s="12"/>
    </row>
    <row r="47" spans="1:18" x14ac:dyDescent="0.25">
      <c r="A47" s="1">
        <v>0</v>
      </c>
      <c r="B47" s="7">
        <v>12158.504999999999</v>
      </c>
      <c r="C47" s="7">
        <v>3562.9029999999998</v>
      </c>
      <c r="D47" s="5">
        <f t="shared" si="27"/>
        <v>8595.601999999999</v>
      </c>
      <c r="E47" s="6">
        <f t="shared" si="28"/>
        <v>0.70696208127561733</v>
      </c>
      <c r="F47" s="11"/>
      <c r="G47" s="6">
        <f t="shared" si="29"/>
        <v>0.29303791872438267</v>
      </c>
      <c r="H47" s="11"/>
      <c r="I47" s="12"/>
      <c r="K47" s="7">
        <v>277606</v>
      </c>
      <c r="L47" s="7">
        <v>149254</v>
      </c>
      <c r="M47" s="5">
        <f t="shared" si="30"/>
        <v>128352</v>
      </c>
      <c r="N47" s="6">
        <f t="shared" si="31"/>
        <v>0.46235311916889404</v>
      </c>
      <c r="O47" s="11"/>
      <c r="P47" s="6">
        <f t="shared" si="32"/>
        <v>0.53764688083110601</v>
      </c>
      <c r="Q47" s="11"/>
      <c r="R47" s="12"/>
    </row>
    <row r="49" spans="1:18" x14ac:dyDescent="0.25">
      <c r="B49" s="3" t="s">
        <v>13</v>
      </c>
    </row>
    <row r="50" spans="1:18" s="1" customFormat="1" x14ac:dyDescent="0.25">
      <c r="A50" s="9" t="s">
        <v>1</v>
      </c>
      <c r="B50" s="9"/>
      <c r="C50" s="9"/>
      <c r="D50" s="9"/>
      <c r="E50" s="9"/>
      <c r="F50" s="9"/>
      <c r="G50" s="9"/>
      <c r="H50" s="9"/>
      <c r="I50" s="9"/>
      <c r="K50" s="9" t="s">
        <v>2</v>
      </c>
      <c r="L50" s="9"/>
      <c r="M50" s="9"/>
      <c r="N50" s="9"/>
      <c r="O50" s="9"/>
      <c r="P50" s="9"/>
      <c r="Q50" s="9"/>
      <c r="R50" s="9"/>
    </row>
    <row r="51" spans="1:18" s="16" customFormat="1" ht="13.8" x14ac:dyDescent="0.25">
      <c r="A51" s="13" t="s">
        <v>3</v>
      </c>
      <c r="B51" s="14" t="s">
        <v>4</v>
      </c>
      <c r="C51" s="14" t="s">
        <v>5</v>
      </c>
      <c r="D51" s="14" t="s">
        <v>14</v>
      </c>
      <c r="E51" s="14" t="s">
        <v>15</v>
      </c>
      <c r="F51" s="4" t="s">
        <v>6</v>
      </c>
      <c r="G51" s="14" t="s">
        <v>16</v>
      </c>
      <c r="H51" s="4" t="s">
        <v>7</v>
      </c>
      <c r="I51" s="15" t="s">
        <v>17</v>
      </c>
      <c r="K51" s="14" t="s">
        <v>4</v>
      </c>
      <c r="L51" s="14" t="s">
        <v>5</v>
      </c>
      <c r="M51" s="14" t="s">
        <v>14</v>
      </c>
      <c r="N51" s="14" t="s">
        <v>15</v>
      </c>
      <c r="O51" s="4" t="s">
        <v>6</v>
      </c>
      <c r="P51" s="14" t="s">
        <v>16</v>
      </c>
      <c r="Q51" s="4" t="s">
        <v>7</v>
      </c>
      <c r="R51" s="15" t="s">
        <v>17</v>
      </c>
    </row>
    <row r="52" spans="1:18" x14ac:dyDescent="0.25">
      <c r="A52" s="1">
        <v>1</v>
      </c>
      <c r="B52" s="5">
        <v>16004.281999999999</v>
      </c>
      <c r="C52" s="5">
        <v>1702.9880000000001</v>
      </c>
      <c r="D52" s="5">
        <f t="shared" ref="D52:D55" si="33">B52-C52</f>
        <v>14301.294</v>
      </c>
      <c r="E52" s="6">
        <f t="shared" ref="E52:E55" si="34">D52/B52</f>
        <v>0.89359172751392413</v>
      </c>
      <c r="F52" s="11">
        <f>AVERAGE(E52:E55)</f>
        <v>0.87150858228757522</v>
      </c>
      <c r="G52" s="6">
        <f t="shared" ref="G52:G55" si="35">C52/B52</f>
        <v>0.10640827248607593</v>
      </c>
      <c r="H52" s="11">
        <f>AVERAGE(G52:G55)</f>
        <v>0.12849141771242484</v>
      </c>
      <c r="I52" s="12">
        <f>STDEV(E52:E55)/SQRT(4)</f>
        <v>1.7588864889129502E-2</v>
      </c>
      <c r="K52" s="5">
        <v>18677.865000000002</v>
      </c>
      <c r="L52" s="5">
        <v>8662.5010000000002</v>
      </c>
      <c r="M52" s="5">
        <f t="shared" ref="M52:M55" si="36">K52-L52</f>
        <v>10015.364000000001</v>
      </c>
      <c r="N52" s="6">
        <f t="shared" ref="N52:N55" si="37">M52/K52</f>
        <v>0.5362156756138885</v>
      </c>
      <c r="O52" s="11">
        <f>AVERAGE(N52:N55)</f>
        <v>0.50445589178550088</v>
      </c>
      <c r="P52" s="6">
        <f t="shared" ref="P52:P55" si="38">L52/K52</f>
        <v>0.46378432438611156</v>
      </c>
      <c r="Q52" s="11">
        <f>AVERAGE(P52:P55)</f>
        <v>0.49554410821449907</v>
      </c>
      <c r="R52" s="12">
        <f>STDEV(N52:N55)/SQRT(4)</f>
        <v>3.6792424929557241E-2</v>
      </c>
    </row>
    <row r="53" spans="1:18" x14ac:dyDescent="0.25">
      <c r="A53" s="1">
        <v>2</v>
      </c>
      <c r="B53" s="5">
        <v>10610.593999999999</v>
      </c>
      <c r="C53" s="5">
        <v>1878.3340000000001</v>
      </c>
      <c r="D53" s="5">
        <f t="shared" si="33"/>
        <v>8732.2599999999984</v>
      </c>
      <c r="E53" s="6">
        <f t="shared" si="34"/>
        <v>0.82297560343935494</v>
      </c>
      <c r="F53" s="11"/>
      <c r="G53" s="6">
        <f t="shared" si="35"/>
        <v>0.17702439656064498</v>
      </c>
      <c r="H53" s="11"/>
      <c r="I53" s="12"/>
      <c r="K53" s="5">
        <v>16177.925999999999</v>
      </c>
      <c r="L53" s="5">
        <v>7219.7969999999996</v>
      </c>
      <c r="M53" s="5">
        <f t="shared" si="36"/>
        <v>8958.1290000000008</v>
      </c>
      <c r="N53" s="6">
        <f t="shared" si="37"/>
        <v>0.55372542809257508</v>
      </c>
      <c r="O53" s="11"/>
      <c r="P53" s="6">
        <f t="shared" si="38"/>
        <v>0.44627457190742498</v>
      </c>
      <c r="Q53" s="11"/>
      <c r="R53" s="12"/>
    </row>
    <row r="54" spans="1:18" x14ac:dyDescent="0.25">
      <c r="A54" s="1">
        <v>3</v>
      </c>
      <c r="B54" s="5">
        <v>7535.3230000000003</v>
      </c>
      <c r="C54" s="5">
        <v>990.01599999999996</v>
      </c>
      <c r="D54" s="5">
        <f t="shared" si="33"/>
        <v>6545.3070000000007</v>
      </c>
      <c r="E54" s="6">
        <f t="shared" si="34"/>
        <v>0.86861664722268717</v>
      </c>
      <c r="F54" s="11"/>
      <c r="G54" s="6">
        <f t="shared" si="35"/>
        <v>0.13138335277731292</v>
      </c>
      <c r="H54" s="11"/>
      <c r="I54" s="12"/>
      <c r="K54" s="5">
        <v>9310.9889999999996</v>
      </c>
      <c r="L54" s="5">
        <v>4348.6729999999998</v>
      </c>
      <c r="M54" s="5">
        <f t="shared" si="36"/>
        <v>4962.3159999999998</v>
      </c>
      <c r="N54" s="6">
        <f t="shared" si="37"/>
        <v>0.5329526218965569</v>
      </c>
      <c r="O54" s="11"/>
      <c r="P54" s="6">
        <f t="shared" si="38"/>
        <v>0.46704737810344316</v>
      </c>
      <c r="Q54" s="11"/>
      <c r="R54" s="12"/>
    </row>
    <row r="55" spans="1:18" x14ac:dyDescent="0.25">
      <c r="A55" s="1">
        <v>0</v>
      </c>
      <c r="B55" s="7">
        <v>3122.5929999999998</v>
      </c>
      <c r="C55" s="7">
        <v>309.60399999999998</v>
      </c>
      <c r="D55" s="5">
        <f t="shared" si="33"/>
        <v>2812.989</v>
      </c>
      <c r="E55" s="6">
        <f t="shared" si="34"/>
        <v>0.90085035097433452</v>
      </c>
      <c r="F55" s="11"/>
      <c r="G55" s="6">
        <f t="shared" si="35"/>
        <v>9.9149649025665532E-2</v>
      </c>
      <c r="H55" s="11"/>
      <c r="I55" s="12"/>
      <c r="K55" s="7">
        <v>7204.5479999999998</v>
      </c>
      <c r="L55" s="7">
        <v>4359.2569999999996</v>
      </c>
      <c r="M55" s="5">
        <f t="shared" si="36"/>
        <v>2845.2910000000002</v>
      </c>
      <c r="N55" s="6">
        <f t="shared" si="37"/>
        <v>0.39492984153898347</v>
      </c>
      <c r="O55" s="11"/>
      <c r="P55" s="6">
        <f t="shared" si="38"/>
        <v>0.60507015846101653</v>
      </c>
      <c r="Q55" s="11"/>
      <c r="R55" s="12"/>
    </row>
  </sheetData>
  <mergeCells count="56">
    <mergeCell ref="R20:R23"/>
    <mergeCell ref="R28:R31"/>
    <mergeCell ref="R36:R39"/>
    <mergeCell ref="R44:R47"/>
    <mergeCell ref="R52:R55"/>
    <mergeCell ref="Q20:Q23"/>
    <mergeCell ref="Q28:Q31"/>
    <mergeCell ref="Q36:Q39"/>
    <mergeCell ref="Q44:Q47"/>
    <mergeCell ref="Q52:Q55"/>
    <mergeCell ref="I52:I55"/>
    <mergeCell ref="O4:O7"/>
    <mergeCell ref="O12:O15"/>
    <mergeCell ref="O20:O23"/>
    <mergeCell ref="O28:O31"/>
    <mergeCell ref="O36:O39"/>
    <mergeCell ref="O44:O47"/>
    <mergeCell ref="O52:O55"/>
    <mergeCell ref="F52:F55"/>
    <mergeCell ref="H4:H7"/>
    <mergeCell ref="H12:H15"/>
    <mergeCell ref="H20:H23"/>
    <mergeCell ref="H28:H31"/>
    <mergeCell ref="H36:H39"/>
    <mergeCell ref="H44:H47"/>
    <mergeCell ref="H52:H55"/>
    <mergeCell ref="A50:I50"/>
    <mergeCell ref="K50:R50"/>
    <mergeCell ref="F4:F7"/>
    <mergeCell ref="F12:F15"/>
    <mergeCell ref="F20:F23"/>
    <mergeCell ref="F28:F31"/>
    <mergeCell ref="F36:F39"/>
    <mergeCell ref="F44:F47"/>
    <mergeCell ref="I4:I7"/>
    <mergeCell ref="I12:I15"/>
    <mergeCell ref="I20:I23"/>
    <mergeCell ref="I28:I31"/>
    <mergeCell ref="I36:I39"/>
    <mergeCell ref="I44:I47"/>
    <mergeCell ref="Q4:Q7"/>
    <mergeCell ref="Q12:Q15"/>
    <mergeCell ref="A26:I26"/>
    <mergeCell ref="K26:R26"/>
    <mergeCell ref="C34:G34"/>
    <mergeCell ref="L34:P34"/>
    <mergeCell ref="A42:I42"/>
    <mergeCell ref="K42:R42"/>
    <mergeCell ref="A2:I2"/>
    <mergeCell ref="K2:R2"/>
    <mergeCell ref="A10:I10"/>
    <mergeCell ref="K10:R10"/>
    <mergeCell ref="A18:I18"/>
    <mergeCell ref="K18:R18"/>
    <mergeCell ref="R4:R7"/>
    <mergeCell ref="R12:R15"/>
  </mergeCells>
  <phoneticPr fontId="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25115</dc:creator>
  <cp:lastModifiedBy>DELL</cp:lastModifiedBy>
  <dcterms:created xsi:type="dcterms:W3CDTF">2022-04-07T03:40:00Z</dcterms:created>
  <dcterms:modified xsi:type="dcterms:W3CDTF">2022-11-08T13:59:38Z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8FA7F7944CB0413A87DE084A275A84BD</vt:lpwstr>
  </property>
  <property fmtid="{D5CDD505-2E9C-101B-9397-08002B2CF9AE}" pid="3" name="KSOProductBuildVer">
    <vt:lpwstr>2052-11.1.0.12358</vt:lpwstr>
  </property>
</Properties>
</file>